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My Documents\Ingenus\Book\MOS Excel 2013\Data\"/>
    </mc:Choice>
  </mc:AlternateContent>
  <bookViews>
    <workbookView xWindow="480" yWindow="48" windowWidth="11340" windowHeight="6576"/>
  </bookViews>
  <sheets>
    <sheet name="Retail" sheetId="1" r:id="rId1"/>
  </sheets>
  <definedNames>
    <definedName name="baguette">Retail!$G$15</definedName>
    <definedName name="blbagel">Retail!$D$14</definedName>
    <definedName name="blmuffin">Retail!$G$12</definedName>
    <definedName name="brmuffin">Retail!$G$13</definedName>
    <definedName name="cbagel">Retail!$D$15</definedName>
    <definedName name="croissant">Retail!$G$14</definedName>
    <definedName name="garlicbread">Retail!$G$11</definedName>
    <definedName name="hwbagel">Retail!$D$13</definedName>
    <definedName name="wheatbread">Retail!$D$12</definedName>
    <definedName name="wheatroll">Retail!$D$16</definedName>
    <definedName name="whitebread">Retail!$D$11</definedName>
    <definedName name="whiteroll">Retail!$D$17</definedName>
  </definedNames>
  <calcPr calcId="152511"/>
</workbook>
</file>

<file path=xl/calcChain.xml><?xml version="1.0" encoding="utf-8"?>
<calcChain xmlns="http://schemas.openxmlformats.org/spreadsheetml/2006/main">
  <c r="M23" i="1" l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22" i="1"/>
  <c r="O22" i="1"/>
  <c r="P22" i="1"/>
  <c r="O24" i="1"/>
  <c r="P24" i="1"/>
  <c r="O25" i="1"/>
  <c r="P25" i="1"/>
  <c r="O28" i="1"/>
  <c r="P28" i="1"/>
  <c r="O29" i="1"/>
  <c r="P29" i="1"/>
  <c r="O31" i="1"/>
  <c r="P31" i="1"/>
  <c r="O33" i="1"/>
  <c r="P33" i="1"/>
  <c r="O34" i="1"/>
  <c r="P34" i="1"/>
  <c r="O35" i="1"/>
  <c r="P35" i="1"/>
  <c r="O38" i="1"/>
  <c r="P38" i="1"/>
  <c r="O41" i="1"/>
  <c r="P41" i="1"/>
  <c r="O42" i="1"/>
  <c r="P42" i="1"/>
  <c r="O43" i="1"/>
  <c r="P43" i="1"/>
  <c r="O44" i="1"/>
  <c r="P44" i="1"/>
  <c r="O23" i="1"/>
  <c r="P23" i="1"/>
  <c r="O26" i="1"/>
  <c r="P26" i="1"/>
  <c r="O27" i="1"/>
  <c r="P27" i="1"/>
  <c r="O30" i="1"/>
  <c r="P30" i="1"/>
  <c r="O32" i="1"/>
  <c r="P32" i="1"/>
  <c r="O36" i="1"/>
  <c r="P36" i="1"/>
  <c r="O37" i="1"/>
  <c r="P37" i="1"/>
  <c r="O39" i="1"/>
  <c r="P39" i="1"/>
  <c r="O40" i="1"/>
  <c r="P40" i="1"/>
  <c r="O45" i="1"/>
  <c r="P45" i="1"/>
  <c r="N46" i="1"/>
  <c r="O46" i="1"/>
  <c r="M46" i="1"/>
  <c r="P46" i="1"/>
  <c r="B46" i="1"/>
  <c r="C46" i="1"/>
  <c r="D46" i="1"/>
  <c r="E46" i="1"/>
  <c r="F46" i="1"/>
  <c r="G46" i="1"/>
  <c r="H46" i="1"/>
  <c r="I46" i="1"/>
  <c r="J46" i="1"/>
  <c r="K46" i="1"/>
  <c r="L46" i="1"/>
  <c r="A46" i="1"/>
</calcChain>
</file>

<file path=xl/sharedStrings.xml><?xml version="1.0" encoding="utf-8"?>
<sst xmlns="http://schemas.openxmlformats.org/spreadsheetml/2006/main" count="67" uniqueCount="38">
  <si>
    <t>Olympia, WA</t>
  </si>
  <si>
    <t>Store:</t>
  </si>
  <si>
    <t>Unit #</t>
  </si>
  <si>
    <t>Date:</t>
  </si>
  <si>
    <t>2031</t>
  </si>
  <si>
    <t>Coupon</t>
  </si>
  <si>
    <t>Tax</t>
  </si>
  <si>
    <t>Total Sale</t>
  </si>
  <si>
    <t>Order Total</t>
  </si>
  <si>
    <t>Credit</t>
  </si>
  <si>
    <t>Cash</t>
  </si>
  <si>
    <t>White Bread</t>
  </si>
  <si>
    <t>Wheat Bread</t>
  </si>
  <si>
    <t>Bran Muffin</t>
  </si>
  <si>
    <t>Blueberry Muffin</t>
  </si>
  <si>
    <t>White
Bread</t>
  </si>
  <si>
    <t>Wheat
Bread</t>
  </si>
  <si>
    <t>Blueberry
Muffin</t>
  </si>
  <si>
    <t>Bran
Muffin</t>
  </si>
  <si>
    <t>Croissant</t>
  </si>
  <si>
    <t>Baguette</t>
  </si>
  <si>
    <t>Honey Wheat
Bagel</t>
  </si>
  <si>
    <t>Blueberry Bagel</t>
  </si>
  <si>
    <t>Wheat Rolls</t>
  </si>
  <si>
    <t>White Rolls</t>
  </si>
  <si>
    <t>Garlic Bread</t>
  </si>
  <si>
    <t>Daily Bread Sales - Retail</t>
  </si>
  <si>
    <t>Honey Wheat Bagel</t>
  </si>
  <si>
    <t>Cinnamon Bagel</t>
  </si>
  <si>
    <t>x</t>
  </si>
  <si>
    <t>Recap</t>
  </si>
  <si>
    <t>Total Sales</t>
  </si>
  <si>
    <t>Coupon Sales</t>
  </si>
  <si>
    <t>Sales w/o Coupon</t>
  </si>
  <si>
    <t>Credit Sales</t>
  </si>
  <si>
    <t>Cash Sales</t>
  </si>
  <si>
    <t>Credit Sales &lt; $10</t>
  </si>
  <si>
    <t>Cinnamon
Bagel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</si>
</sst>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i/>
      <sz val="11"/>
      <color indexed="9"/>
      <name val="Cambria"/>
      <family val="1"/>
      <scheme val="major"/>
    </font>
    <font>
      <i/>
      <sz val="18"/>
      <color indexed="9"/>
      <name val="Cambria"/>
      <family val="1"/>
      <scheme val="major"/>
    </font>
    <font>
      <sz val="10"/>
      <color indexed="9"/>
      <name val="Cambria"/>
      <family val="1"/>
      <scheme val="major"/>
    </font>
    <font>
      <sz val="9"/>
      <color indexed="9"/>
      <name val="Cambria"/>
      <family val="1"/>
      <scheme val="major"/>
    </font>
    <font>
      <sz val="12"/>
      <name val="Cambria"/>
      <family val="1"/>
      <scheme val="major"/>
    </font>
    <font>
      <sz val="12"/>
      <color indexed="9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16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44" fontId="4" fillId="0" borderId="0" xfId="2" applyFont="1" applyAlignment="1">
      <alignment horizontal="right"/>
    </xf>
    <xf numFmtId="0" fontId="5" fillId="2" borderId="0" xfId="0" applyFont="1" applyFill="1"/>
    <xf numFmtId="0" fontId="3" fillId="4" borderId="0" xfId="0" applyFont="1" applyFill="1"/>
    <xf numFmtId="0" fontId="3" fillId="4" borderId="0" xfId="0" quotePrefix="1" applyFont="1" applyFill="1"/>
    <xf numFmtId="164" fontId="3" fillId="4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8" fillId="3" borderId="2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9" fillId="4" borderId="1" xfId="0" applyFont="1" applyFill="1" applyBorder="1"/>
    <xf numFmtId="0" fontId="10" fillId="3" borderId="1" xfId="0" applyFont="1" applyFill="1" applyBorder="1"/>
    <xf numFmtId="0" fontId="7" fillId="3" borderId="0" xfId="0" applyFont="1" applyFill="1"/>
    <xf numFmtId="44" fontId="3" fillId="4" borderId="0" xfId="2" applyNumberFormat="1" applyFont="1" applyFill="1"/>
    <xf numFmtId="44" fontId="7" fillId="3" borderId="0" xfId="2" applyNumberFormat="1" applyFont="1" applyFill="1"/>
    <xf numFmtId="165" fontId="3" fillId="4" borderId="0" xfId="1" applyNumberFormat="1" applyFont="1" applyFill="1"/>
    <xf numFmtId="165" fontId="3" fillId="4" borderId="0" xfId="1" applyNumberFormat="1" applyFont="1" applyFill="1" applyAlignment="1">
      <alignment horizontal="right"/>
    </xf>
    <xf numFmtId="165" fontId="8" fillId="3" borderId="0" xfId="1" applyNumberFormat="1" applyFont="1" applyFill="1"/>
    <xf numFmtId="44" fontId="8" fillId="3" borderId="0" xfId="2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350520</xdr:colOff>
      <xdr:row>0</xdr:row>
      <xdr:rowOff>0</xdr:rowOff>
    </xdr:from>
    <xdr:to>
      <xdr:col>6</xdr:col>
      <xdr:colOff>312420</xdr:colOff>
      <xdr:row>9</xdr:row>
      <xdr:rowOff>60960</xdr:rowOff>
    </xdr:to>
    <xdr:grpSp>
      <xdr:nvGrpSpPr>
        <xdr:cNvPr id="6" name="Group 1"/>
        <xdr:cNvGrpSpPr>
          <a:grpSpLocks/>
        </xdr:cNvGrpSpPr>
      </xdr:nvGrpSpPr>
      <xdr:grpSpPr bwMode="auto">
        <a:xfrm>
          <a:off x="350520" y="0"/>
          <a:ext cx="3573780" cy="1592580"/>
          <a:chOff x="0" y="0"/>
          <a:chExt cx="261" cy="181"/>
        </a:xfrm>
      </xdr:grpSpPr>
      <xdr:pic>
        <xdr:nvPicPr>
          <xdr:cNvPr id="7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8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9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800" b="1" i="0" strike="noStrike" baseline="0">
                <a:solidFill>
                  <a:schemeClr val="bg1"/>
                </a:solidFill>
                <a:latin typeface="Californian FB" panose="0207040306080B030204" pitchFamily="18" charset="0"/>
                <a:cs typeface="Arial"/>
              </a:rPr>
              <a:t>Whole Grains Bread ® </a:t>
            </a: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0"/>
  <sheetViews>
    <sheetView tabSelected="1" zoomScaleNormal="100" workbookViewId="0"/>
  </sheetViews>
  <sheetFormatPr defaultColWidth="9.109375" defaultRowHeight="13.2" x14ac:dyDescent="0.25"/>
  <cols>
    <col min="1" max="12" width="8.77734375" style="1" customWidth="1"/>
    <col min="13" max="13" width="14" style="1" bestFit="1" customWidth="1"/>
    <col min="14" max="14" width="9" style="1" bestFit="1" customWidth="1"/>
    <col min="15" max="15" width="7.88671875" style="1" bestFit="1" customWidth="1"/>
    <col min="16" max="16" width="12.44140625" style="1" bestFit="1" customWidth="1"/>
    <col min="17" max="256" width="6.33203125" style="1" customWidth="1"/>
    <col min="257" max="16384" width="9.109375" style="1"/>
  </cols>
  <sheetData>
    <row r="2" spans="3:11" ht="13.8" x14ac:dyDescent="0.25">
      <c r="I2" s="4" t="s">
        <v>1</v>
      </c>
      <c r="J2" s="5" t="s">
        <v>0</v>
      </c>
      <c r="K2" s="5"/>
    </row>
    <row r="3" spans="3:11" ht="13.8" x14ac:dyDescent="0.25">
      <c r="I3" s="4" t="s">
        <v>2</v>
      </c>
      <c r="J3" s="6" t="s">
        <v>4</v>
      </c>
      <c r="K3" s="5"/>
    </row>
    <row r="4" spans="3:11" ht="13.8" x14ac:dyDescent="0.25">
      <c r="I4" s="4" t="s">
        <v>3</v>
      </c>
      <c r="J4" s="7">
        <v>41414</v>
      </c>
      <c r="K4" s="5"/>
    </row>
    <row r="11" spans="3:11" x14ac:dyDescent="0.25">
      <c r="C11" s="2" t="s">
        <v>11</v>
      </c>
      <c r="D11" s="3">
        <v>2.5499999999999998</v>
      </c>
      <c r="F11" s="2" t="s">
        <v>25</v>
      </c>
      <c r="G11" s="3">
        <v>2.25</v>
      </c>
    </row>
    <row r="12" spans="3:11" x14ac:dyDescent="0.25">
      <c r="C12" s="2" t="s">
        <v>12</v>
      </c>
      <c r="D12" s="3">
        <v>2.6</v>
      </c>
      <c r="F12" s="2" t="s">
        <v>14</v>
      </c>
      <c r="G12" s="3">
        <v>1.95</v>
      </c>
    </row>
    <row r="13" spans="3:11" x14ac:dyDescent="0.25">
      <c r="C13" s="2" t="s">
        <v>27</v>
      </c>
      <c r="D13" s="3">
        <v>1.1000000000000001</v>
      </c>
      <c r="F13" s="2" t="s">
        <v>13</v>
      </c>
      <c r="G13" s="3">
        <v>1.85</v>
      </c>
    </row>
    <row r="14" spans="3:11" x14ac:dyDescent="0.25">
      <c r="C14" s="2" t="s">
        <v>22</v>
      </c>
      <c r="D14" s="3">
        <v>1.25</v>
      </c>
      <c r="F14" s="2" t="s">
        <v>19</v>
      </c>
      <c r="G14" s="3">
        <v>1.32</v>
      </c>
    </row>
    <row r="15" spans="3:11" x14ac:dyDescent="0.25">
      <c r="C15" s="2" t="s">
        <v>28</v>
      </c>
      <c r="D15" s="3">
        <v>1.25</v>
      </c>
      <c r="F15" s="2" t="s">
        <v>20</v>
      </c>
      <c r="G15" s="3">
        <v>1.95</v>
      </c>
    </row>
    <row r="16" spans="3:11" x14ac:dyDescent="0.25">
      <c r="C16" s="2" t="s">
        <v>23</v>
      </c>
      <c r="D16" s="3">
        <v>0.32</v>
      </c>
    </row>
    <row r="17" spans="1:18" x14ac:dyDescent="0.25">
      <c r="C17" s="2" t="s">
        <v>24</v>
      </c>
      <c r="D17" s="3">
        <v>0.3</v>
      </c>
    </row>
    <row r="20" spans="1:18" ht="22.8" x14ac:dyDescent="0.4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8" t="s">
        <v>26</v>
      </c>
      <c r="N20" s="9"/>
      <c r="O20" s="9"/>
      <c r="P20" s="9"/>
      <c r="Q20" s="9"/>
      <c r="R20" s="9"/>
    </row>
    <row r="21" spans="1:18" ht="34.799999999999997" x14ac:dyDescent="0.25">
      <c r="A21" s="10" t="s">
        <v>15</v>
      </c>
      <c r="B21" s="11" t="s">
        <v>16</v>
      </c>
      <c r="C21" s="11" t="s">
        <v>21</v>
      </c>
      <c r="D21" s="11" t="s">
        <v>22</v>
      </c>
      <c r="E21" s="11" t="s">
        <v>37</v>
      </c>
      <c r="F21" s="11" t="s">
        <v>23</v>
      </c>
      <c r="G21" s="11" t="s">
        <v>24</v>
      </c>
      <c r="H21" s="11" t="s">
        <v>25</v>
      </c>
      <c r="I21" s="11" t="s">
        <v>17</v>
      </c>
      <c r="J21" s="11" t="s">
        <v>18</v>
      </c>
      <c r="K21" s="11" t="s">
        <v>19</v>
      </c>
      <c r="L21" s="11" t="s">
        <v>20</v>
      </c>
      <c r="M21" s="12" t="s">
        <v>8</v>
      </c>
      <c r="N21" s="12" t="s">
        <v>5</v>
      </c>
      <c r="O21" s="12" t="s">
        <v>6</v>
      </c>
      <c r="P21" s="13" t="s">
        <v>7</v>
      </c>
      <c r="Q21" s="12" t="s">
        <v>9</v>
      </c>
      <c r="R21" s="12" t="s">
        <v>10</v>
      </c>
    </row>
    <row r="22" spans="1:18" x14ac:dyDescent="0.25">
      <c r="A22" s="14">
        <v>2</v>
      </c>
      <c r="B22" s="14"/>
      <c r="C22" s="14"/>
      <c r="D22" s="14">
        <v>4</v>
      </c>
      <c r="E22" s="14">
        <v>2</v>
      </c>
      <c r="F22" s="14"/>
      <c r="G22" s="14">
        <v>12</v>
      </c>
      <c r="H22" s="14"/>
      <c r="I22" s="14"/>
      <c r="J22" s="14"/>
      <c r="K22" s="14"/>
      <c r="L22" s="14"/>
      <c r="M22" s="15">
        <f t="shared" ref="M22:M45" si="0">(A22*whitebread)+(B22*wheatbread)+(C22*hwbagel)+(D22*blbagel)+(E22*cbagel)+(F22*whiteroll)+(G22*wheatroll)+(H22*garlicbread)+(I22*blmuffin)+(J22*brmuffin)+(K22*croissant)+(L22*baguette)</f>
        <v>16.439999999999998</v>
      </c>
      <c r="N22" s="15">
        <v>3.25</v>
      </c>
      <c r="O22" s="15">
        <f>M22*0.06</f>
        <v>0.98639999999999983</v>
      </c>
      <c r="P22" s="16">
        <f>M22-N22+O22</f>
        <v>14.176399999999997</v>
      </c>
      <c r="Q22" s="5" t="s">
        <v>29</v>
      </c>
      <c r="R22" s="5"/>
    </row>
    <row r="23" spans="1:18" x14ac:dyDescent="0.25">
      <c r="A23" s="14"/>
      <c r="B23" s="14">
        <v>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5.2</v>
      </c>
      <c r="N23" s="15"/>
      <c r="O23" s="15">
        <f t="shared" ref="O23:O45" si="1">M23*0.06</f>
        <v>0.312</v>
      </c>
      <c r="P23" s="16">
        <f t="shared" ref="P23:P46" si="2">M23-N23+O23</f>
        <v>5.5120000000000005</v>
      </c>
      <c r="Q23" s="5"/>
      <c r="R23" s="5" t="s">
        <v>29</v>
      </c>
    </row>
    <row r="24" spans="1:18" x14ac:dyDescent="0.25">
      <c r="A24" s="14"/>
      <c r="B24" s="14"/>
      <c r="C24" s="14">
        <v>10</v>
      </c>
      <c r="D24" s="14">
        <v>4</v>
      </c>
      <c r="E24" s="14">
        <v>6</v>
      </c>
      <c r="F24" s="14"/>
      <c r="G24" s="14"/>
      <c r="H24" s="14"/>
      <c r="I24" s="14"/>
      <c r="J24" s="14"/>
      <c r="K24" s="14"/>
      <c r="L24" s="14"/>
      <c r="M24" s="15">
        <f t="shared" si="0"/>
        <v>23.5</v>
      </c>
      <c r="N24" s="15"/>
      <c r="O24" s="15">
        <f t="shared" si="1"/>
        <v>1.41</v>
      </c>
      <c r="P24" s="16">
        <f t="shared" si="2"/>
        <v>24.91</v>
      </c>
      <c r="Q24" s="5" t="s">
        <v>29</v>
      </c>
      <c r="R24" s="5"/>
    </row>
    <row r="25" spans="1:18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>
        <v>22</v>
      </c>
      <c r="L25" s="14"/>
      <c r="M25" s="15">
        <f t="shared" si="0"/>
        <v>29.040000000000003</v>
      </c>
      <c r="N25" s="15">
        <v>2</v>
      </c>
      <c r="O25" s="15">
        <f t="shared" si="1"/>
        <v>1.7424000000000002</v>
      </c>
      <c r="P25" s="16">
        <f t="shared" si="2"/>
        <v>28.782400000000003</v>
      </c>
      <c r="Q25" s="5" t="s">
        <v>29</v>
      </c>
      <c r="R25" s="5"/>
    </row>
    <row r="26" spans="1:18" x14ac:dyDescent="0.25">
      <c r="A26" s="14">
        <v>2</v>
      </c>
      <c r="B26" s="14">
        <v>2</v>
      </c>
      <c r="C26" s="14"/>
      <c r="D26" s="14"/>
      <c r="E26" s="14"/>
      <c r="F26" s="14">
        <v>12</v>
      </c>
      <c r="G26" s="14"/>
      <c r="H26" s="14"/>
      <c r="I26" s="14"/>
      <c r="J26" s="14"/>
      <c r="K26" s="14"/>
      <c r="L26" s="14"/>
      <c r="M26" s="15">
        <f t="shared" si="0"/>
        <v>13.9</v>
      </c>
      <c r="N26" s="15"/>
      <c r="O26" s="15">
        <f t="shared" si="1"/>
        <v>0.83399999999999996</v>
      </c>
      <c r="P26" s="16">
        <f t="shared" si="2"/>
        <v>14.734</v>
      </c>
      <c r="Q26" s="5"/>
      <c r="R26" s="5" t="s">
        <v>29</v>
      </c>
    </row>
    <row r="27" spans="1:18" x14ac:dyDescent="0.25">
      <c r="A27" s="14">
        <v>3</v>
      </c>
      <c r="B27" s="14">
        <v>1</v>
      </c>
      <c r="C27" s="14"/>
      <c r="D27" s="14"/>
      <c r="E27" s="14">
        <v>2</v>
      </c>
      <c r="F27" s="14"/>
      <c r="G27" s="14"/>
      <c r="H27" s="14">
        <v>2</v>
      </c>
      <c r="I27" s="14">
        <v>4</v>
      </c>
      <c r="J27" s="14"/>
      <c r="K27" s="14"/>
      <c r="L27" s="14"/>
      <c r="M27" s="15">
        <f t="shared" si="0"/>
        <v>25.05</v>
      </c>
      <c r="N27" s="15"/>
      <c r="O27" s="15">
        <f t="shared" si="1"/>
        <v>1.5029999999999999</v>
      </c>
      <c r="P27" s="16">
        <f t="shared" si="2"/>
        <v>26.553000000000001</v>
      </c>
      <c r="Q27" s="5"/>
      <c r="R27" s="5" t="s">
        <v>29</v>
      </c>
    </row>
    <row r="28" spans="1:18" x14ac:dyDescent="0.25">
      <c r="A28" s="14"/>
      <c r="B28" s="14">
        <v>3</v>
      </c>
      <c r="C28" s="14"/>
      <c r="D28" s="14"/>
      <c r="E28" s="14"/>
      <c r="F28" s="14"/>
      <c r="G28" s="14"/>
      <c r="H28" s="14"/>
      <c r="I28" s="14"/>
      <c r="J28" s="14">
        <v>4</v>
      </c>
      <c r="K28" s="14">
        <v>4</v>
      </c>
      <c r="L28" s="14">
        <v>2</v>
      </c>
      <c r="M28" s="15">
        <f t="shared" si="0"/>
        <v>24.38</v>
      </c>
      <c r="N28" s="15">
        <v>3.75</v>
      </c>
      <c r="O28" s="15">
        <f t="shared" si="1"/>
        <v>1.4627999999999999</v>
      </c>
      <c r="P28" s="16">
        <f t="shared" si="2"/>
        <v>22.0928</v>
      </c>
      <c r="Q28" s="5" t="s">
        <v>29</v>
      </c>
      <c r="R28" s="5"/>
    </row>
    <row r="29" spans="1:18" x14ac:dyDescent="0.25">
      <c r="A29" s="14">
        <v>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15.299999999999999</v>
      </c>
      <c r="N29" s="15"/>
      <c r="O29" s="15">
        <f t="shared" si="1"/>
        <v>0.91799999999999993</v>
      </c>
      <c r="P29" s="16">
        <f t="shared" si="2"/>
        <v>16.218</v>
      </c>
      <c r="Q29" s="5" t="s">
        <v>29</v>
      </c>
      <c r="R29" s="5"/>
    </row>
    <row r="30" spans="1:18" x14ac:dyDescent="0.25">
      <c r="A30" s="14"/>
      <c r="B30" s="14"/>
      <c r="C30" s="14">
        <v>10</v>
      </c>
      <c r="D30" s="14">
        <v>10</v>
      </c>
      <c r="E30" s="14">
        <v>5</v>
      </c>
      <c r="F30" s="14"/>
      <c r="G30" s="14"/>
      <c r="H30" s="14"/>
      <c r="I30" s="14"/>
      <c r="J30" s="14"/>
      <c r="K30" s="14"/>
      <c r="L30" s="14"/>
      <c r="M30" s="15">
        <f t="shared" si="0"/>
        <v>29.75</v>
      </c>
      <c r="N30" s="15"/>
      <c r="O30" s="15">
        <f t="shared" si="1"/>
        <v>1.7849999999999999</v>
      </c>
      <c r="P30" s="16">
        <f t="shared" si="2"/>
        <v>31.535</v>
      </c>
      <c r="Q30" s="5"/>
      <c r="R30" s="5" t="s">
        <v>29</v>
      </c>
    </row>
    <row r="31" spans="1:18" x14ac:dyDescent="0.25">
      <c r="A31" s="14"/>
      <c r="B31" s="14"/>
      <c r="C31" s="14"/>
      <c r="D31" s="14">
        <v>6</v>
      </c>
      <c r="E31" s="14"/>
      <c r="F31" s="14">
        <v>10</v>
      </c>
      <c r="G31" s="14"/>
      <c r="H31" s="14"/>
      <c r="I31" s="14"/>
      <c r="J31" s="14"/>
      <c r="K31" s="14"/>
      <c r="L31" s="14"/>
      <c r="M31" s="15">
        <f t="shared" si="0"/>
        <v>10.5</v>
      </c>
      <c r="N31" s="15">
        <v>2</v>
      </c>
      <c r="O31" s="15">
        <f t="shared" si="1"/>
        <v>0.63</v>
      </c>
      <c r="P31" s="16">
        <f t="shared" si="2"/>
        <v>9.1300000000000008</v>
      </c>
      <c r="Q31" s="5" t="s">
        <v>29</v>
      </c>
      <c r="R31" s="5"/>
    </row>
    <row r="32" spans="1:18" x14ac:dyDescent="0.25">
      <c r="A32" s="14">
        <v>2</v>
      </c>
      <c r="B32" s="14">
        <v>2</v>
      </c>
      <c r="C32" s="14"/>
      <c r="D32" s="14"/>
      <c r="E32" s="14"/>
      <c r="F32" s="14"/>
      <c r="G32" s="14"/>
      <c r="H32" s="14"/>
      <c r="I32" s="14"/>
      <c r="J32" s="14"/>
      <c r="K32" s="14"/>
      <c r="L32" s="14">
        <v>2</v>
      </c>
      <c r="M32" s="15">
        <f t="shared" si="0"/>
        <v>14.200000000000001</v>
      </c>
      <c r="N32" s="15"/>
      <c r="O32" s="15">
        <f t="shared" ref="O32:O38" si="3">M32*0.06</f>
        <v>0.85199999999999998</v>
      </c>
      <c r="P32" s="16">
        <f t="shared" si="2"/>
        <v>15.052000000000001</v>
      </c>
      <c r="Q32" s="5"/>
      <c r="R32" s="5" t="s">
        <v>29</v>
      </c>
    </row>
    <row r="33" spans="1:18" x14ac:dyDescent="0.25">
      <c r="A33" s="14"/>
      <c r="B33" s="14">
        <v>2</v>
      </c>
      <c r="C33" s="14"/>
      <c r="D33" s="14"/>
      <c r="E33" s="14"/>
      <c r="F33" s="14"/>
      <c r="G33" s="14"/>
      <c r="H33" s="14">
        <v>2</v>
      </c>
      <c r="I33" s="14">
        <v>2</v>
      </c>
      <c r="J33" s="14">
        <v>10</v>
      </c>
      <c r="K33" s="14"/>
      <c r="L33" s="14"/>
      <c r="M33" s="15">
        <f t="shared" si="0"/>
        <v>32.1</v>
      </c>
      <c r="N33" s="15"/>
      <c r="O33" s="15">
        <f t="shared" si="3"/>
        <v>1.9259999999999999</v>
      </c>
      <c r="P33" s="16">
        <f t="shared" si="2"/>
        <v>34.026000000000003</v>
      </c>
      <c r="Q33" s="5" t="s">
        <v>29</v>
      </c>
      <c r="R33" s="5"/>
    </row>
    <row r="34" spans="1:18" x14ac:dyDescent="0.25">
      <c r="A34" s="14">
        <v>1</v>
      </c>
      <c r="B34" s="14"/>
      <c r="C34" s="14">
        <v>4</v>
      </c>
      <c r="D34" s="14"/>
      <c r="E34" s="14">
        <v>2</v>
      </c>
      <c r="F34" s="14">
        <v>6</v>
      </c>
      <c r="G34" s="14"/>
      <c r="H34" s="14"/>
      <c r="I34" s="14"/>
      <c r="J34" s="14"/>
      <c r="K34" s="14"/>
      <c r="L34" s="14"/>
      <c r="M34" s="15">
        <f t="shared" si="0"/>
        <v>11.25</v>
      </c>
      <c r="N34" s="15">
        <v>1</v>
      </c>
      <c r="O34" s="15">
        <f t="shared" si="3"/>
        <v>0.67499999999999993</v>
      </c>
      <c r="P34" s="16">
        <f t="shared" si="2"/>
        <v>10.925000000000001</v>
      </c>
      <c r="Q34" s="5" t="s">
        <v>29</v>
      </c>
      <c r="R34" s="5"/>
    </row>
    <row r="35" spans="1:18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>
        <v>30</v>
      </c>
      <c r="L35" s="14"/>
      <c r="M35" s="15">
        <f t="shared" si="0"/>
        <v>39.6</v>
      </c>
      <c r="N35" s="15"/>
      <c r="O35" s="15">
        <f t="shared" si="3"/>
        <v>2.3759999999999999</v>
      </c>
      <c r="P35" s="16">
        <f t="shared" si="2"/>
        <v>41.975999999999999</v>
      </c>
      <c r="Q35" s="5" t="s">
        <v>29</v>
      </c>
      <c r="R35" s="5"/>
    </row>
    <row r="36" spans="1: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>
        <v>12</v>
      </c>
      <c r="K36" s="14"/>
      <c r="L36" s="14"/>
      <c r="M36" s="15">
        <f t="shared" si="0"/>
        <v>22.200000000000003</v>
      </c>
      <c r="N36" s="15"/>
      <c r="O36" s="15">
        <f t="shared" si="3"/>
        <v>1.3320000000000001</v>
      </c>
      <c r="P36" s="16">
        <f t="shared" si="2"/>
        <v>23.532000000000004</v>
      </c>
      <c r="Q36" s="5"/>
      <c r="R36" s="5" t="s">
        <v>29</v>
      </c>
    </row>
    <row r="37" spans="1:18" x14ac:dyDescent="0.25">
      <c r="A37" s="14"/>
      <c r="B37" s="14">
        <v>1</v>
      </c>
      <c r="C37" s="14"/>
      <c r="D37" s="14"/>
      <c r="E37" s="14"/>
      <c r="F37" s="14"/>
      <c r="G37" s="14"/>
      <c r="H37" s="14"/>
      <c r="I37" s="14"/>
      <c r="J37" s="14"/>
      <c r="K37" s="14">
        <v>2</v>
      </c>
      <c r="L37" s="14">
        <v>8</v>
      </c>
      <c r="M37" s="15">
        <f t="shared" si="0"/>
        <v>20.84</v>
      </c>
      <c r="N37" s="15">
        <v>1</v>
      </c>
      <c r="O37" s="15">
        <f t="shared" si="3"/>
        <v>1.2504</v>
      </c>
      <c r="P37" s="16">
        <f t="shared" si="2"/>
        <v>21.090399999999999</v>
      </c>
      <c r="Q37" s="5"/>
      <c r="R37" s="5" t="s">
        <v>29</v>
      </c>
    </row>
    <row r="38" spans="1:18" x14ac:dyDescent="0.25">
      <c r="A38" s="14"/>
      <c r="B38" s="14"/>
      <c r="C38" s="14">
        <v>6</v>
      </c>
      <c r="D38" s="14">
        <v>2</v>
      </c>
      <c r="E38" s="14"/>
      <c r="F38" s="14">
        <v>8</v>
      </c>
      <c r="G38" s="14"/>
      <c r="H38" s="14"/>
      <c r="I38" s="14"/>
      <c r="J38" s="14"/>
      <c r="K38" s="14"/>
      <c r="L38" s="14"/>
      <c r="M38" s="15">
        <f t="shared" si="0"/>
        <v>11.500000000000002</v>
      </c>
      <c r="N38" s="15">
        <v>1</v>
      </c>
      <c r="O38" s="15">
        <f t="shared" si="3"/>
        <v>0.69000000000000006</v>
      </c>
      <c r="P38" s="16">
        <f t="shared" si="2"/>
        <v>11.190000000000001</v>
      </c>
      <c r="Q38" s="5" t="s">
        <v>29</v>
      </c>
      <c r="R38" s="5"/>
    </row>
    <row r="39" spans="1:18" x14ac:dyDescent="0.25">
      <c r="A39" s="14">
        <v>3</v>
      </c>
      <c r="B39" s="14"/>
      <c r="C39" s="14"/>
      <c r="D39" s="14"/>
      <c r="E39" s="14"/>
      <c r="F39" s="14"/>
      <c r="G39" s="14"/>
      <c r="H39" s="14"/>
      <c r="I39" s="14"/>
      <c r="J39" s="14">
        <v>6</v>
      </c>
      <c r="K39" s="14"/>
      <c r="L39" s="14"/>
      <c r="M39" s="15">
        <f t="shared" si="0"/>
        <v>18.75</v>
      </c>
      <c r="N39" s="15"/>
      <c r="O39" s="15">
        <f t="shared" si="1"/>
        <v>1.125</v>
      </c>
      <c r="P39" s="16">
        <f t="shared" si="2"/>
        <v>19.875</v>
      </c>
      <c r="Q39" s="5"/>
      <c r="R39" s="5" t="s">
        <v>29</v>
      </c>
    </row>
    <row r="40" spans="1:18" x14ac:dyDescent="0.25">
      <c r="A40" s="14">
        <v>2</v>
      </c>
      <c r="B40" s="14"/>
      <c r="C40" s="14"/>
      <c r="D40" s="14"/>
      <c r="E40" s="14"/>
      <c r="F40" s="14">
        <v>6</v>
      </c>
      <c r="G40" s="14"/>
      <c r="H40" s="14"/>
      <c r="I40" s="14"/>
      <c r="J40" s="14"/>
      <c r="K40" s="14"/>
      <c r="L40" s="14"/>
      <c r="M40" s="15">
        <f t="shared" si="0"/>
        <v>6.8999999999999995</v>
      </c>
      <c r="N40" s="15">
        <v>2</v>
      </c>
      <c r="O40" s="15">
        <f t="shared" si="1"/>
        <v>0.41399999999999998</v>
      </c>
      <c r="P40" s="16">
        <f t="shared" si="2"/>
        <v>5.3139999999999992</v>
      </c>
      <c r="Q40" s="5"/>
      <c r="R40" s="5" t="s">
        <v>29</v>
      </c>
    </row>
    <row r="41" spans="1:18" x14ac:dyDescent="0.25">
      <c r="A41" s="14">
        <v>1</v>
      </c>
      <c r="B41" s="14"/>
      <c r="C41" s="14">
        <v>6</v>
      </c>
      <c r="D41" s="14"/>
      <c r="E41" s="14"/>
      <c r="F41" s="14"/>
      <c r="G41" s="14"/>
      <c r="H41" s="14"/>
      <c r="I41" s="14">
        <v>2</v>
      </c>
      <c r="J41" s="14">
        <v>4</v>
      </c>
      <c r="K41" s="14">
        <v>12</v>
      </c>
      <c r="L41" s="14"/>
      <c r="M41" s="15">
        <f t="shared" si="0"/>
        <v>36.290000000000006</v>
      </c>
      <c r="N41" s="15"/>
      <c r="O41" s="15">
        <f t="shared" si="1"/>
        <v>2.1774000000000004</v>
      </c>
      <c r="P41" s="16">
        <f t="shared" si="2"/>
        <v>38.467400000000005</v>
      </c>
      <c r="Q41" s="5" t="s">
        <v>29</v>
      </c>
      <c r="R41" s="5"/>
    </row>
    <row r="42" spans="1:18" x14ac:dyDescent="0.25">
      <c r="A42" s="14"/>
      <c r="B42" s="14">
        <v>2</v>
      </c>
      <c r="C42" s="14"/>
      <c r="D42" s="14">
        <v>2</v>
      </c>
      <c r="E42" s="14"/>
      <c r="F42" s="14"/>
      <c r="G42" s="14"/>
      <c r="H42" s="14"/>
      <c r="I42" s="14"/>
      <c r="J42" s="14"/>
      <c r="K42" s="14"/>
      <c r="L42" s="14"/>
      <c r="M42" s="15">
        <f t="shared" si="0"/>
        <v>7.7</v>
      </c>
      <c r="N42" s="15">
        <v>0.75</v>
      </c>
      <c r="O42" s="15">
        <f t="shared" si="1"/>
        <v>0.46199999999999997</v>
      </c>
      <c r="P42" s="16">
        <f t="shared" si="2"/>
        <v>7.4119999999999999</v>
      </c>
      <c r="Q42" s="5" t="s">
        <v>29</v>
      </c>
      <c r="R42" s="5"/>
    </row>
    <row r="43" spans="1:18" x14ac:dyDescent="0.25">
      <c r="A43" s="14">
        <v>1</v>
      </c>
      <c r="B43" s="14">
        <v>2</v>
      </c>
      <c r="C43" s="14"/>
      <c r="D43" s="14"/>
      <c r="E43" s="14"/>
      <c r="F43" s="14"/>
      <c r="G43" s="14"/>
      <c r="H43" s="14">
        <v>2</v>
      </c>
      <c r="I43" s="14"/>
      <c r="J43" s="14"/>
      <c r="K43" s="14"/>
      <c r="L43" s="14"/>
      <c r="M43" s="15">
        <f t="shared" si="0"/>
        <v>12.25</v>
      </c>
      <c r="N43" s="15">
        <v>1</v>
      </c>
      <c r="O43" s="15">
        <f t="shared" si="1"/>
        <v>0.73499999999999999</v>
      </c>
      <c r="P43" s="16">
        <f t="shared" si="2"/>
        <v>11.984999999999999</v>
      </c>
      <c r="Q43" s="5" t="s">
        <v>29</v>
      </c>
      <c r="R43" s="5"/>
    </row>
    <row r="44" spans="1:18" x14ac:dyDescent="0.25">
      <c r="A44" s="14"/>
      <c r="B44" s="14"/>
      <c r="C44" s="14"/>
      <c r="D44" s="14">
        <v>2</v>
      </c>
      <c r="E44" s="14">
        <v>2</v>
      </c>
      <c r="F44" s="14"/>
      <c r="G44" s="14"/>
      <c r="H44" s="14"/>
      <c r="I44" s="14">
        <v>4</v>
      </c>
      <c r="J44" s="14"/>
      <c r="K44" s="14"/>
      <c r="L44" s="14"/>
      <c r="M44" s="15">
        <f t="shared" si="0"/>
        <v>12.8</v>
      </c>
      <c r="N44" s="15">
        <v>1</v>
      </c>
      <c r="O44" s="15">
        <f t="shared" si="1"/>
        <v>0.76800000000000002</v>
      </c>
      <c r="P44" s="16">
        <f t="shared" si="2"/>
        <v>12.568000000000001</v>
      </c>
      <c r="Q44" s="5" t="s">
        <v>29</v>
      </c>
      <c r="R44" s="5"/>
    </row>
    <row r="45" spans="1:18" x14ac:dyDescent="0.25">
      <c r="A45" s="14">
        <v>1</v>
      </c>
      <c r="B45" s="14">
        <v>1</v>
      </c>
      <c r="C45" s="14"/>
      <c r="D45" s="14"/>
      <c r="E45" s="14"/>
      <c r="F45" s="14"/>
      <c r="G45" s="14">
        <v>12</v>
      </c>
      <c r="H45" s="14">
        <v>2</v>
      </c>
      <c r="I45" s="14"/>
      <c r="J45" s="14"/>
      <c r="K45" s="14"/>
      <c r="L45" s="14"/>
      <c r="M45" s="15">
        <f t="shared" si="0"/>
        <v>13.49</v>
      </c>
      <c r="N45" s="15"/>
      <c r="O45" s="15">
        <f t="shared" si="1"/>
        <v>0.80940000000000001</v>
      </c>
      <c r="P45" s="16">
        <f t="shared" si="2"/>
        <v>14.2994</v>
      </c>
      <c r="Q45" s="5"/>
      <c r="R45" s="5" t="s">
        <v>29</v>
      </c>
    </row>
    <row r="46" spans="1:18" x14ac:dyDescent="0.25">
      <c r="A46" s="17">
        <f>SUM(A22:A45)</f>
        <v>24</v>
      </c>
      <c r="B46" s="17">
        <f t="shared" ref="B46:L46" si="4">SUM(B22:B45)</f>
        <v>18</v>
      </c>
      <c r="C46" s="17">
        <f t="shared" si="4"/>
        <v>36</v>
      </c>
      <c r="D46" s="17">
        <f t="shared" si="4"/>
        <v>30</v>
      </c>
      <c r="E46" s="17">
        <f t="shared" si="4"/>
        <v>19</v>
      </c>
      <c r="F46" s="17">
        <f t="shared" si="4"/>
        <v>42</v>
      </c>
      <c r="G46" s="17">
        <f t="shared" si="4"/>
        <v>24</v>
      </c>
      <c r="H46" s="17">
        <f t="shared" si="4"/>
        <v>8</v>
      </c>
      <c r="I46" s="17">
        <f t="shared" si="4"/>
        <v>12</v>
      </c>
      <c r="J46" s="17">
        <f t="shared" si="4"/>
        <v>36</v>
      </c>
      <c r="K46" s="17">
        <f t="shared" si="4"/>
        <v>70</v>
      </c>
      <c r="L46" s="17">
        <f t="shared" si="4"/>
        <v>12</v>
      </c>
      <c r="M46" s="16">
        <f>SUM(M22:M45)</f>
        <v>452.93</v>
      </c>
      <c r="N46" s="16">
        <f>SUM(N22:N45)</f>
        <v>18.75</v>
      </c>
      <c r="O46" s="16">
        <f>SUM(O22:O45)</f>
        <v>27.175800000000002</v>
      </c>
      <c r="P46" s="15">
        <f t="shared" si="2"/>
        <v>461.35579999999999</v>
      </c>
    </row>
    <row r="50" spans="1:4" ht="22.8" x14ac:dyDescent="0.4">
      <c r="A50" s="8" t="s">
        <v>30</v>
      </c>
      <c r="B50" s="8"/>
      <c r="C50" s="8"/>
      <c r="D50" s="8"/>
    </row>
    <row r="51" spans="1:4" x14ac:dyDescent="0.25">
      <c r="A51" s="5"/>
      <c r="B51" s="5"/>
      <c r="C51" s="18" t="s">
        <v>32</v>
      </c>
      <c r="D51" s="19"/>
    </row>
    <row r="52" spans="1:4" x14ac:dyDescent="0.25">
      <c r="A52" s="5"/>
      <c r="B52" s="5"/>
      <c r="C52" s="18" t="s">
        <v>33</v>
      </c>
      <c r="D52" s="19"/>
    </row>
    <row r="53" spans="1:4" x14ac:dyDescent="0.25">
      <c r="A53" s="5"/>
      <c r="B53" s="5"/>
      <c r="C53" s="18"/>
      <c r="D53" s="20"/>
    </row>
    <row r="54" spans="1:4" x14ac:dyDescent="0.25">
      <c r="A54" s="5"/>
      <c r="B54" s="5"/>
      <c r="C54" s="18" t="s">
        <v>34</v>
      </c>
      <c r="D54" s="19"/>
    </row>
    <row r="55" spans="1:4" x14ac:dyDescent="0.25">
      <c r="A55" s="5"/>
      <c r="B55" s="5"/>
      <c r="C55" s="18" t="s">
        <v>35</v>
      </c>
      <c r="D55" s="19"/>
    </row>
    <row r="56" spans="1:4" x14ac:dyDescent="0.25">
      <c r="A56" s="5"/>
      <c r="B56" s="5"/>
      <c r="C56" s="5"/>
      <c r="D56" s="20"/>
    </row>
    <row r="57" spans="1:4" x14ac:dyDescent="0.25">
      <c r="A57" s="5"/>
      <c r="B57" s="5"/>
      <c r="C57" s="18" t="s">
        <v>31</v>
      </c>
      <c r="D57" s="19"/>
    </row>
    <row r="58" spans="1:4" x14ac:dyDescent="0.25">
      <c r="A58" s="5"/>
      <c r="B58" s="5"/>
      <c r="C58" s="18"/>
      <c r="D58" s="19"/>
    </row>
    <row r="59" spans="1:4" x14ac:dyDescent="0.25">
      <c r="A59" s="5"/>
      <c r="B59" s="5"/>
      <c r="C59" s="18" t="s">
        <v>36</v>
      </c>
      <c r="D59" s="19"/>
    </row>
    <row r="60" spans="1:4" x14ac:dyDescent="0.25">
      <c r="A60" s="5"/>
      <c r="B60" s="5"/>
      <c r="C60" s="18"/>
      <c r="D60" s="19"/>
    </row>
  </sheetData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Retail</vt:lpstr>
      <vt:lpstr>baguette</vt:lpstr>
      <vt:lpstr>blbagel</vt:lpstr>
      <vt:lpstr>blmuffin</vt:lpstr>
      <vt:lpstr>brmuffin</vt:lpstr>
      <vt:lpstr>cbagel</vt:lpstr>
      <vt:lpstr>croissant</vt:lpstr>
      <vt:lpstr>garlicbread</vt:lpstr>
      <vt:lpstr>hwbagel</vt:lpstr>
      <vt:lpstr>wheatbread</vt:lpstr>
      <vt:lpstr>wheatroll</vt:lpstr>
      <vt:lpstr>whitebread</vt:lpstr>
      <vt:lpstr>whiteroll</vt:lpstr>
    </vt:vector>
  </TitlesOfParts>
  <Company>Ingenus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Scott M. Fulton, III</cp:lastModifiedBy>
  <dcterms:created xsi:type="dcterms:W3CDTF">2003-04-17T22:12:35Z</dcterms:created>
  <dcterms:modified xsi:type="dcterms:W3CDTF">2013-02-22T17:22:20Z</dcterms:modified>
</cp:coreProperties>
</file>